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980" windowHeight="13170" activeTab="0"/>
  </bookViews>
  <sheets>
    <sheet name="Maint Intervals" sheetId="1" r:id="rId1"/>
  </sheets>
  <definedNames>
    <definedName name="_xlnm.Print_Area" localSheetId="0">'Maint Intervals'!$B$2:$L$29</definedName>
  </definedNames>
  <calcPr fullCalcOnLoad="1"/>
</workbook>
</file>

<file path=xl/sharedStrings.xml><?xml version="1.0" encoding="utf-8"?>
<sst xmlns="http://schemas.openxmlformats.org/spreadsheetml/2006/main" count="124" uniqueCount="40">
  <si>
    <t>Miles</t>
  </si>
  <si>
    <t>Oil &amp; Filter</t>
  </si>
  <si>
    <t>Chassis Lube</t>
  </si>
  <si>
    <t>Rotate   Tires</t>
  </si>
  <si>
    <t>Fuel Filter</t>
  </si>
  <si>
    <t>Air Filter</t>
  </si>
  <si>
    <t>Rear Axle</t>
  </si>
  <si>
    <t>Front Axle</t>
  </si>
  <si>
    <t>Transfer Case</t>
  </si>
  <si>
    <t>Engine Coolant</t>
  </si>
  <si>
    <t>X</t>
  </si>
  <si>
    <t>Schedule A</t>
  </si>
  <si>
    <t>Condition</t>
  </si>
  <si>
    <t>None</t>
  </si>
  <si>
    <t>60 Months</t>
  </si>
  <si>
    <t>Schedule B</t>
  </si>
  <si>
    <t>My Schedule</t>
  </si>
  <si>
    <t>Filter P/N</t>
  </si>
  <si>
    <t>LF16035</t>
  </si>
  <si>
    <t>FS19579</t>
  </si>
  <si>
    <t>AF53032700</t>
  </si>
  <si>
    <t>Filter Cost</t>
  </si>
  <si>
    <t>Fluid Spec</t>
  </si>
  <si>
    <t>15W40</t>
  </si>
  <si>
    <t>GC-LB</t>
  </si>
  <si>
    <t>-</t>
  </si>
  <si>
    <t>GL-5 75W90</t>
  </si>
  <si>
    <t>MS-9224</t>
  </si>
  <si>
    <t>ATF+4</t>
  </si>
  <si>
    <t>MS-9769</t>
  </si>
  <si>
    <t>Fluid Brand</t>
  </si>
  <si>
    <t>Delo 400</t>
  </si>
  <si>
    <t>Moble</t>
  </si>
  <si>
    <t>Penzoil</t>
  </si>
  <si>
    <t>Dodge</t>
  </si>
  <si>
    <t>Quarts Req'd</t>
  </si>
  <si>
    <t>Fluid Cost/Qt</t>
  </si>
  <si>
    <t>Fluid Cost</t>
  </si>
  <si>
    <t>Total Cost</t>
  </si>
  <si>
    <t>NV5600 Trans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</si>
</sst>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00"/>
    <numFmt numFmtId="166" formatCode="0.0"/>
    <numFmt numFmtId="167" formatCode="mm/dd/yy"/>
    <numFmt numFmtId="168" formatCode="&quot;$&quot;#,##0.00"/>
    <numFmt numFmtId="169" formatCode="#,##0.00000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0" fillId="0" borderId="1" xfId="0" applyNumberFormat="1" applyBorder="1" applyAlignment="1">
      <alignment horizontal="right" vertical="center"/>
    </xf>
    <xf numFmtId="3" fontId="0" fillId="0" borderId="2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vertical="center"/>
    </xf>
    <xf numFmtId="3" fontId="0" fillId="0" borderId="4" xfId="0" applyNumberFormat="1" applyBorder="1" applyAlignment="1">
      <alignment vertical="center"/>
    </xf>
    <xf numFmtId="3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" fontId="0" fillId="0" borderId="7" xfId="0" applyNumberFormat="1" applyBorder="1" applyAlignment="1">
      <alignment vertical="center"/>
    </xf>
    <xf numFmtId="3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3" fontId="0" fillId="0" borderId="4" xfId="0" applyNumberFormat="1" applyBorder="1" applyAlignment="1">
      <alignment horizontal="right" vertical="center"/>
    </xf>
    <xf numFmtId="3" fontId="0" fillId="0" borderId="5" xfId="0" applyNumberForma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3" fontId="0" fillId="0" borderId="10" xfId="0" applyNumberFormat="1" applyBorder="1" applyAlignment="1">
      <alignment horizontal="right" vertical="center"/>
    </xf>
    <xf numFmtId="3" fontId="0" fillId="0" borderId="11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right" vertical="center"/>
    </xf>
    <xf numFmtId="2" fontId="0" fillId="0" borderId="14" xfId="0" applyNumberForma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7" xfId="0" applyNumberFormat="1" applyFont="1" applyBorder="1" applyAlignment="1">
      <alignment horizontal="right" vertical="center"/>
    </xf>
    <xf numFmtId="2" fontId="0" fillId="0" borderId="8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3" fontId="0" fillId="0" borderId="1" xfId="0" applyNumberFormat="1" applyFont="1" applyBorder="1" applyAlignment="1">
      <alignment horizontal="right" vertical="center"/>
    </xf>
    <xf numFmtId="2" fontId="0" fillId="0" borderId="2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 quotePrefix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4" xfId="0" applyNumberFormat="1" applyFont="1" applyBorder="1" applyAlignment="1">
      <alignment horizontal="right" vertical="center"/>
    </xf>
    <xf numFmtId="2" fontId="0" fillId="0" borderId="5" xfId="0" applyNumberFormat="1" applyFont="1" applyBorder="1" applyAlignment="1">
      <alignment horizontal="center" vertical="center"/>
    </xf>
    <xf numFmtId="2" fontId="0" fillId="0" borderId="5" xfId="0" applyNumberFormat="1" applyFont="1" applyBorder="1" applyAlignment="1" quotePrefix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2" fontId="0" fillId="0" borderId="0" xfId="0" applyNumberFormat="1" applyAlignment="1">
      <alignment/>
    </xf>
    <xf numFmtId="3" fontId="0" fillId="0" borderId="5" xfId="0" applyNumberFormat="1" applyFont="1" applyBorder="1" applyAlignment="1" quotePrefix="1">
      <alignment horizontal="center" vertical="center"/>
    </xf>
    <xf numFmtId="3" fontId="0" fillId="0" borderId="10" xfId="0" applyNumberFormat="1" applyFont="1" applyBorder="1" applyAlignment="1">
      <alignment horizontal="right" vertical="center"/>
    </xf>
    <xf numFmtId="2" fontId="0" fillId="0" borderId="11" xfId="0" applyNumberFormat="1" applyFon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3" fontId="0" fillId="0" borderId="16" xfId="0" applyNumberFormat="1" applyFont="1" applyBorder="1" applyAlignment="1">
      <alignment horizontal="right" vertical="center"/>
    </xf>
    <xf numFmtId="2" fontId="0" fillId="0" borderId="17" xfId="0" applyNumberFormat="1" applyFon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2"/>
  <sheetViews>
    <sheetView showGridLines="0" tabSelected="1" workbookViewId="0" topLeftCell="A1">
      <selection activeCell="L26" sqref="L26"/>
    </sheetView>
  </sheetViews>
  <sheetFormatPr defaultColWidth="9.140625" defaultRowHeight="12.75"/>
  <cols>
    <col min="2" max="2" width="14.140625" style="1" customWidth="1"/>
    <col min="3" max="12" width="10.7109375" style="2" customWidth="1"/>
  </cols>
  <sheetData>
    <row r="1" ht="13.5" thickBot="1"/>
    <row r="2" spans="2:12" s="6" customFormat="1" ht="30" customHeight="1">
      <c r="B2" s="3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39</v>
      </c>
      <c r="K2" s="4" t="s">
        <v>8</v>
      </c>
      <c r="L2" s="5" t="s">
        <v>9</v>
      </c>
    </row>
    <row r="3" spans="2:12" s="6" customFormat="1" ht="19.5" customHeight="1">
      <c r="B3" s="7">
        <v>6000</v>
      </c>
      <c r="C3" s="8" t="s">
        <v>10</v>
      </c>
      <c r="D3" s="8" t="s">
        <v>10</v>
      </c>
      <c r="E3" s="8" t="s">
        <v>10</v>
      </c>
      <c r="F3" s="8"/>
      <c r="G3" s="8"/>
      <c r="H3" s="8"/>
      <c r="I3" s="8"/>
      <c r="J3" s="8"/>
      <c r="K3" s="8"/>
      <c r="L3" s="9"/>
    </row>
    <row r="4" spans="2:12" s="6" customFormat="1" ht="19.5" customHeight="1">
      <c r="B4" s="7">
        <f aca="true" t="shared" si="0" ref="B4:B18">B3+$B$3</f>
        <v>12000</v>
      </c>
      <c r="C4" s="8" t="s">
        <v>10</v>
      </c>
      <c r="D4" s="8" t="s">
        <v>10</v>
      </c>
      <c r="E4" s="8" t="s">
        <v>10</v>
      </c>
      <c r="F4" s="8" t="s">
        <v>10</v>
      </c>
      <c r="G4" s="8"/>
      <c r="H4" s="8"/>
      <c r="I4" s="8"/>
      <c r="J4" s="8"/>
      <c r="K4" s="8"/>
      <c r="L4" s="9"/>
    </row>
    <row r="5" spans="2:12" s="6" customFormat="1" ht="19.5" customHeight="1">
      <c r="B5" s="7">
        <f t="shared" si="0"/>
        <v>18000</v>
      </c>
      <c r="C5" s="8" t="s">
        <v>10</v>
      </c>
      <c r="D5" s="8" t="s">
        <v>10</v>
      </c>
      <c r="E5" s="8" t="s">
        <v>10</v>
      </c>
      <c r="F5" s="8"/>
      <c r="G5" s="8"/>
      <c r="H5" s="8"/>
      <c r="I5" s="8"/>
      <c r="J5" s="8"/>
      <c r="K5" s="8"/>
      <c r="L5" s="9"/>
    </row>
    <row r="6" spans="2:12" s="6" customFormat="1" ht="19.5" customHeight="1">
      <c r="B6" s="7">
        <f t="shared" si="0"/>
        <v>24000</v>
      </c>
      <c r="C6" s="8" t="s">
        <v>10</v>
      </c>
      <c r="D6" s="8" t="s">
        <v>10</v>
      </c>
      <c r="E6" s="8" t="s">
        <v>10</v>
      </c>
      <c r="F6" s="8" t="s">
        <v>10</v>
      </c>
      <c r="G6" s="8" t="s">
        <v>10</v>
      </c>
      <c r="H6" s="8" t="s">
        <v>10</v>
      </c>
      <c r="I6" s="8" t="s">
        <v>10</v>
      </c>
      <c r="J6" s="8" t="s">
        <v>10</v>
      </c>
      <c r="K6" s="8" t="s">
        <v>10</v>
      </c>
      <c r="L6" s="9"/>
    </row>
    <row r="7" spans="2:12" s="6" customFormat="1" ht="19.5" customHeight="1">
      <c r="B7" s="7">
        <f t="shared" si="0"/>
        <v>30000</v>
      </c>
      <c r="C7" s="8" t="s">
        <v>10</v>
      </c>
      <c r="D7" s="8" t="s">
        <v>10</v>
      </c>
      <c r="E7" s="8" t="s">
        <v>10</v>
      </c>
      <c r="F7" s="8"/>
      <c r="G7" s="8"/>
      <c r="H7" s="8"/>
      <c r="I7" s="8"/>
      <c r="J7" s="8"/>
      <c r="K7" s="8"/>
      <c r="L7" s="9"/>
    </row>
    <row r="8" spans="2:12" s="6" customFormat="1" ht="19.5" customHeight="1">
      <c r="B8" s="7">
        <f t="shared" si="0"/>
        <v>36000</v>
      </c>
      <c r="C8" s="8" t="s">
        <v>10</v>
      </c>
      <c r="D8" s="8" t="s">
        <v>10</v>
      </c>
      <c r="E8" s="8" t="s">
        <v>10</v>
      </c>
      <c r="F8" s="8" t="s">
        <v>10</v>
      </c>
      <c r="G8" s="8"/>
      <c r="H8" s="8"/>
      <c r="I8" s="8"/>
      <c r="J8" s="8"/>
      <c r="K8" s="8"/>
      <c r="L8" s="9"/>
    </row>
    <row r="9" spans="2:12" s="6" customFormat="1" ht="19.5" customHeight="1">
      <c r="B9" s="7">
        <f t="shared" si="0"/>
        <v>42000</v>
      </c>
      <c r="C9" s="8" t="s">
        <v>10</v>
      </c>
      <c r="D9" s="8" t="s">
        <v>10</v>
      </c>
      <c r="E9" s="8" t="s">
        <v>10</v>
      </c>
      <c r="F9" s="8"/>
      <c r="G9" s="8"/>
      <c r="H9" s="8"/>
      <c r="I9" s="8"/>
      <c r="J9" s="8"/>
      <c r="K9" s="8"/>
      <c r="L9" s="9"/>
    </row>
    <row r="10" spans="2:12" s="6" customFormat="1" ht="19.5" customHeight="1">
      <c r="B10" s="7">
        <f t="shared" si="0"/>
        <v>48000</v>
      </c>
      <c r="C10" s="8" t="s">
        <v>10</v>
      </c>
      <c r="D10" s="8" t="s">
        <v>10</v>
      </c>
      <c r="E10" s="8" t="s">
        <v>10</v>
      </c>
      <c r="F10" s="8" t="s">
        <v>10</v>
      </c>
      <c r="G10" s="8" t="s">
        <v>10</v>
      </c>
      <c r="H10" s="8" t="s">
        <v>10</v>
      </c>
      <c r="I10" s="8" t="s">
        <v>10</v>
      </c>
      <c r="J10" s="8" t="s">
        <v>10</v>
      </c>
      <c r="K10" s="8" t="s">
        <v>10</v>
      </c>
      <c r="L10" s="9" t="s">
        <v>10</v>
      </c>
    </row>
    <row r="11" spans="2:12" s="6" customFormat="1" ht="19.5" customHeight="1">
      <c r="B11" s="7">
        <f t="shared" si="0"/>
        <v>54000</v>
      </c>
      <c r="C11" s="8" t="s">
        <v>10</v>
      </c>
      <c r="D11" s="8" t="s">
        <v>10</v>
      </c>
      <c r="E11" s="8" t="s">
        <v>10</v>
      </c>
      <c r="F11" s="8"/>
      <c r="G11" s="8"/>
      <c r="H11" s="8"/>
      <c r="I11" s="8"/>
      <c r="J11" s="8"/>
      <c r="K11" s="8"/>
      <c r="L11" s="9"/>
    </row>
    <row r="12" spans="2:12" s="6" customFormat="1" ht="19.5" customHeight="1">
      <c r="B12" s="7">
        <f t="shared" si="0"/>
        <v>60000</v>
      </c>
      <c r="C12" s="8" t="s">
        <v>10</v>
      </c>
      <c r="D12" s="8" t="s">
        <v>10</v>
      </c>
      <c r="E12" s="8" t="s">
        <v>10</v>
      </c>
      <c r="F12" s="8" t="s">
        <v>10</v>
      </c>
      <c r="G12" s="8"/>
      <c r="H12" s="8"/>
      <c r="I12" s="8"/>
      <c r="J12" s="8"/>
      <c r="K12" s="8"/>
      <c r="L12" s="9"/>
    </row>
    <row r="13" spans="2:12" s="6" customFormat="1" ht="19.5" customHeight="1">
      <c r="B13" s="7">
        <f t="shared" si="0"/>
        <v>66000</v>
      </c>
      <c r="C13" s="8" t="s">
        <v>10</v>
      </c>
      <c r="D13" s="8" t="s">
        <v>10</v>
      </c>
      <c r="E13" s="8" t="s">
        <v>10</v>
      </c>
      <c r="F13" s="8"/>
      <c r="G13" s="8"/>
      <c r="H13" s="8"/>
      <c r="I13" s="8"/>
      <c r="J13" s="8"/>
      <c r="K13" s="8"/>
      <c r="L13" s="9"/>
    </row>
    <row r="14" spans="2:12" s="6" customFormat="1" ht="19.5" customHeight="1">
      <c r="B14" s="7">
        <f t="shared" si="0"/>
        <v>72000</v>
      </c>
      <c r="C14" s="8" t="s">
        <v>10</v>
      </c>
      <c r="D14" s="8" t="s">
        <v>10</v>
      </c>
      <c r="E14" s="8" t="s">
        <v>10</v>
      </c>
      <c r="F14" s="8" t="s">
        <v>10</v>
      </c>
      <c r="G14" s="8" t="s">
        <v>10</v>
      </c>
      <c r="H14" s="8" t="s">
        <v>10</v>
      </c>
      <c r="I14" s="8" t="s">
        <v>10</v>
      </c>
      <c r="J14" s="8" t="s">
        <v>10</v>
      </c>
      <c r="K14" s="8" t="s">
        <v>10</v>
      </c>
      <c r="L14" s="9"/>
    </row>
    <row r="15" spans="2:12" s="6" customFormat="1" ht="19.5" customHeight="1">
      <c r="B15" s="7">
        <f t="shared" si="0"/>
        <v>78000</v>
      </c>
      <c r="C15" s="8" t="s">
        <v>10</v>
      </c>
      <c r="D15" s="8" t="s">
        <v>10</v>
      </c>
      <c r="E15" s="8" t="s">
        <v>10</v>
      </c>
      <c r="F15" s="8"/>
      <c r="G15" s="8"/>
      <c r="H15" s="8"/>
      <c r="I15" s="8"/>
      <c r="J15" s="8"/>
      <c r="K15" s="8"/>
      <c r="L15" s="9"/>
    </row>
    <row r="16" spans="2:12" s="6" customFormat="1" ht="19.5" customHeight="1">
      <c r="B16" s="7">
        <f t="shared" si="0"/>
        <v>84000</v>
      </c>
      <c r="C16" s="8" t="s">
        <v>10</v>
      </c>
      <c r="D16" s="8" t="s">
        <v>10</v>
      </c>
      <c r="E16" s="8" t="s">
        <v>10</v>
      </c>
      <c r="F16" s="8" t="s">
        <v>10</v>
      </c>
      <c r="G16" s="8"/>
      <c r="H16" s="8"/>
      <c r="I16" s="8"/>
      <c r="J16" s="8"/>
      <c r="K16" s="8"/>
      <c r="L16" s="9"/>
    </row>
    <row r="17" spans="2:12" s="6" customFormat="1" ht="19.5" customHeight="1">
      <c r="B17" s="7">
        <f t="shared" si="0"/>
        <v>90000</v>
      </c>
      <c r="C17" s="8" t="s">
        <v>10</v>
      </c>
      <c r="D17" s="8" t="s">
        <v>10</v>
      </c>
      <c r="E17" s="8" t="s">
        <v>10</v>
      </c>
      <c r="F17" s="8"/>
      <c r="G17" s="8"/>
      <c r="H17" s="8"/>
      <c r="I17" s="8"/>
      <c r="J17" s="8"/>
      <c r="K17" s="8"/>
      <c r="L17" s="9"/>
    </row>
    <row r="18" spans="2:12" s="6" customFormat="1" ht="19.5" customHeight="1" thickBot="1">
      <c r="B18" s="10">
        <f t="shared" si="0"/>
        <v>96000</v>
      </c>
      <c r="C18" s="11" t="s">
        <v>10</v>
      </c>
      <c r="D18" s="11" t="s">
        <v>10</v>
      </c>
      <c r="E18" s="11" t="s">
        <v>10</v>
      </c>
      <c r="F18" s="11" t="s">
        <v>10</v>
      </c>
      <c r="G18" s="11" t="s">
        <v>10</v>
      </c>
      <c r="H18" s="11" t="s">
        <v>10</v>
      </c>
      <c r="I18" s="11" t="s">
        <v>10</v>
      </c>
      <c r="J18" s="11" t="s">
        <v>10</v>
      </c>
      <c r="K18" s="11" t="s">
        <v>10</v>
      </c>
      <c r="L18" s="12" t="s">
        <v>10</v>
      </c>
    </row>
    <row r="19" spans="2:12" s="6" customFormat="1" ht="19.5" customHeight="1">
      <c r="B19" s="3" t="s">
        <v>11</v>
      </c>
      <c r="C19" s="13">
        <v>15000</v>
      </c>
      <c r="D19" s="13">
        <v>7500</v>
      </c>
      <c r="E19" s="13">
        <v>7500</v>
      </c>
      <c r="F19" s="13">
        <v>15000</v>
      </c>
      <c r="G19" s="13" t="s">
        <v>12</v>
      </c>
      <c r="H19" s="13" t="s">
        <v>13</v>
      </c>
      <c r="I19" s="13" t="s">
        <v>13</v>
      </c>
      <c r="J19" s="13" t="s">
        <v>13</v>
      </c>
      <c r="K19" s="13">
        <v>120000</v>
      </c>
      <c r="L19" s="14" t="s">
        <v>14</v>
      </c>
    </row>
    <row r="20" spans="2:12" s="6" customFormat="1" ht="19.5" customHeight="1">
      <c r="B20" s="15" t="s">
        <v>15</v>
      </c>
      <c r="C20" s="16">
        <v>7500</v>
      </c>
      <c r="D20" s="16">
        <v>7500</v>
      </c>
      <c r="E20" s="16">
        <v>7500</v>
      </c>
      <c r="F20" s="16">
        <v>15000</v>
      </c>
      <c r="G20" s="16" t="s">
        <v>12</v>
      </c>
      <c r="H20" s="16">
        <v>15000</v>
      </c>
      <c r="I20" s="16">
        <v>15000</v>
      </c>
      <c r="J20" s="16">
        <v>60000</v>
      </c>
      <c r="K20" s="16">
        <v>60000</v>
      </c>
      <c r="L20" s="17" t="s">
        <v>14</v>
      </c>
    </row>
    <row r="21" spans="2:12" ht="19.5" customHeight="1" thickBot="1">
      <c r="B21" s="18" t="s">
        <v>16</v>
      </c>
      <c r="C21" s="19">
        <f>B3</f>
        <v>6000</v>
      </c>
      <c r="D21" s="19">
        <v>6000</v>
      </c>
      <c r="E21" s="19">
        <v>6000</v>
      </c>
      <c r="F21" s="19">
        <f>B4</f>
        <v>12000</v>
      </c>
      <c r="G21" s="19">
        <f>B6</f>
        <v>24000</v>
      </c>
      <c r="H21" s="19">
        <v>24000</v>
      </c>
      <c r="I21" s="19">
        <v>24000</v>
      </c>
      <c r="J21" s="19">
        <v>24000</v>
      </c>
      <c r="K21" s="19">
        <v>24000</v>
      </c>
      <c r="L21" s="20">
        <v>48000</v>
      </c>
    </row>
    <row r="22" spans="2:12" ht="19.5" customHeight="1">
      <c r="B22" s="21" t="s">
        <v>17</v>
      </c>
      <c r="C22" s="22" t="s">
        <v>18</v>
      </c>
      <c r="D22" s="22"/>
      <c r="E22" s="22"/>
      <c r="F22" s="22" t="s">
        <v>19</v>
      </c>
      <c r="G22" s="23" t="s">
        <v>20</v>
      </c>
      <c r="H22" s="22"/>
      <c r="I22" s="22"/>
      <c r="J22" s="22"/>
      <c r="K22" s="22"/>
      <c r="L22" s="24"/>
    </row>
    <row r="23" spans="2:12" ht="19.5" customHeight="1" thickBot="1">
      <c r="B23" s="25" t="s">
        <v>21</v>
      </c>
      <c r="C23" s="26">
        <v>9.75</v>
      </c>
      <c r="D23" s="26"/>
      <c r="E23" s="26"/>
      <c r="F23" s="26">
        <v>11.95</v>
      </c>
      <c r="G23" s="27">
        <v>18.95</v>
      </c>
      <c r="H23" s="26"/>
      <c r="I23" s="26"/>
      <c r="J23" s="26"/>
      <c r="K23" s="26"/>
      <c r="L23" s="28"/>
    </row>
    <row r="24" spans="2:12" ht="19.5" customHeight="1">
      <c r="B24" s="29" t="s">
        <v>22</v>
      </c>
      <c r="C24" s="30" t="s">
        <v>23</v>
      </c>
      <c r="D24" s="30" t="s">
        <v>24</v>
      </c>
      <c r="E24" s="30"/>
      <c r="F24" s="31" t="s">
        <v>25</v>
      </c>
      <c r="G24" s="31" t="s">
        <v>25</v>
      </c>
      <c r="H24" s="32" t="s">
        <v>26</v>
      </c>
      <c r="I24" s="32" t="s">
        <v>26</v>
      </c>
      <c r="J24" s="30" t="s">
        <v>27</v>
      </c>
      <c r="K24" s="30" t="s">
        <v>28</v>
      </c>
      <c r="L24" s="33" t="s">
        <v>29</v>
      </c>
    </row>
    <row r="25" spans="2:12" ht="19.5" customHeight="1">
      <c r="B25" s="34" t="s">
        <v>30</v>
      </c>
      <c r="C25" s="35" t="s">
        <v>31</v>
      </c>
      <c r="D25" s="35"/>
      <c r="E25" s="35"/>
      <c r="F25" s="36"/>
      <c r="G25" s="36"/>
      <c r="H25" s="35" t="s">
        <v>32</v>
      </c>
      <c r="I25" s="35" t="s">
        <v>32</v>
      </c>
      <c r="J25" s="35" t="s">
        <v>33</v>
      </c>
      <c r="K25" s="35" t="s">
        <v>34</v>
      </c>
      <c r="L25" s="37"/>
    </row>
    <row r="26" spans="2:13" ht="19.5" customHeight="1">
      <c r="B26" s="34" t="s">
        <v>35</v>
      </c>
      <c r="C26" s="35">
        <v>12</v>
      </c>
      <c r="D26" s="35"/>
      <c r="E26" s="35"/>
      <c r="F26" s="35"/>
      <c r="G26" s="35"/>
      <c r="H26" s="35">
        <f>122/32</f>
        <v>3.8125</v>
      </c>
      <c r="I26" s="35">
        <f>76/32</f>
        <v>2.375</v>
      </c>
      <c r="J26" s="35">
        <f>9.5/2</f>
        <v>4.75</v>
      </c>
      <c r="K26" s="35">
        <f>4/2</f>
        <v>2</v>
      </c>
      <c r="L26" s="37">
        <v>29.5</v>
      </c>
      <c r="M26" s="38"/>
    </row>
    <row r="27" spans="2:12" ht="19.5" customHeight="1">
      <c r="B27" s="34" t="s">
        <v>36</v>
      </c>
      <c r="C27" s="35">
        <f>38/24</f>
        <v>1.5833333333333333</v>
      </c>
      <c r="D27" s="35"/>
      <c r="E27" s="35"/>
      <c r="F27" s="39"/>
      <c r="G27" s="35"/>
      <c r="H27" s="35">
        <v>7.99</v>
      </c>
      <c r="I27" s="35">
        <v>7.99</v>
      </c>
      <c r="J27" s="35">
        <f>50/12</f>
        <v>4.166666666666667</v>
      </c>
      <c r="K27" s="35"/>
      <c r="L27" s="37"/>
    </row>
    <row r="28" spans="2:12" ht="19.5" customHeight="1" thickBot="1">
      <c r="B28" s="40" t="s">
        <v>37</v>
      </c>
      <c r="C28" s="41">
        <f>C27*ROUNDUP(C26,0)</f>
        <v>19</v>
      </c>
      <c r="D28" s="41"/>
      <c r="E28" s="41"/>
      <c r="F28" s="41"/>
      <c r="G28" s="41"/>
      <c r="H28" s="41">
        <f>H27*ROUNDUP(H26,0)</f>
        <v>31.96</v>
      </c>
      <c r="I28" s="41">
        <f>I27*ROUNDUP(I26,0)</f>
        <v>23.97</v>
      </c>
      <c r="J28" s="41">
        <f>J27*ROUNDUP(J26,0)</f>
        <v>20.833333333333336</v>
      </c>
      <c r="K28" s="41">
        <f>K27*ROUNDUP(K26,0)</f>
        <v>0</v>
      </c>
      <c r="L28" s="42"/>
    </row>
    <row r="29" spans="2:12" ht="19.5" customHeight="1" thickBot="1">
      <c r="B29" s="43" t="s">
        <v>38</v>
      </c>
      <c r="C29" s="44">
        <f>C23+C28</f>
        <v>28.75</v>
      </c>
      <c r="D29" s="44"/>
      <c r="E29" s="44"/>
      <c r="F29" s="44">
        <f aca="true" t="shared" si="1" ref="F29:K29">F23+F28</f>
        <v>11.95</v>
      </c>
      <c r="G29" s="44">
        <f t="shared" si="1"/>
        <v>18.95</v>
      </c>
      <c r="H29" s="44">
        <f t="shared" si="1"/>
        <v>31.96</v>
      </c>
      <c r="I29" s="44">
        <f t="shared" si="1"/>
        <v>23.97</v>
      </c>
      <c r="J29" s="44">
        <f t="shared" si="1"/>
        <v>20.833333333333336</v>
      </c>
      <c r="K29" s="44">
        <f t="shared" si="1"/>
        <v>0</v>
      </c>
      <c r="L29" s="45"/>
    </row>
    <row r="30" spans="3:6" ht="12.75">
      <c r="C30" s="46"/>
      <c r="D30" s="46"/>
      <c r="E30" s="46"/>
      <c r="F30" s="46"/>
    </row>
    <row r="32" ht="12.75">
      <c r="I32" s="46"/>
    </row>
  </sheetData>
  <printOptions horizontalCentered="1" verticalCentered="1"/>
  <pageMargins left="0.5" right="0.5" top="0.5" bottom="0.5" header="0.5" footer="0.5"/>
  <pageSetup fitToHeight="1" fitToWidth="1" horizontalDpi="300" verticalDpi="3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Lenger</dc:creator>
  <cp:keywords/>
  <dc:description/>
  <cp:lastModifiedBy>Ken Lenger</cp:lastModifiedBy>
  <dcterms:created xsi:type="dcterms:W3CDTF">2006-04-21T12:48:47Z</dcterms:created>
  <dcterms:modified xsi:type="dcterms:W3CDTF">2006-04-22T02:22:12Z</dcterms:modified>
  <cp:category/>
  <cp:version/>
  <cp:contentType/>
  <cp:contentStatus/>
</cp:coreProperties>
</file>